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875" windowHeight="5715"/>
  </bookViews>
  <sheets>
    <sheet name="Log A" sheetId="10" r:id="rId1"/>
    <sheet name="MEAN" sheetId="1" r:id="rId2"/>
  </sheets>
  <calcPr calcId="125725"/>
</workbook>
</file>

<file path=xl/calcChain.xml><?xml version="1.0" encoding="utf-8"?>
<calcChain xmlns="http://schemas.openxmlformats.org/spreadsheetml/2006/main">
  <c r="B6" i="1"/>
  <c r="D6"/>
  <c r="E6"/>
  <c r="B7"/>
  <c r="D7"/>
  <c r="E7"/>
  <c r="B8"/>
  <c r="D8"/>
  <c r="E8"/>
  <c r="B9"/>
  <c r="D9"/>
  <c r="E9"/>
  <c r="B10"/>
  <c r="D10"/>
  <c r="E10"/>
  <c r="B11"/>
  <c r="D11"/>
  <c r="E11"/>
</calcChain>
</file>

<file path=xl/sharedStrings.xml><?xml version="1.0" encoding="utf-8"?>
<sst xmlns="http://schemas.openxmlformats.org/spreadsheetml/2006/main" count="10" uniqueCount="9">
  <si>
    <t>MeanValue</t>
  </si>
  <si>
    <t>% Value</t>
  </si>
  <si>
    <t>Conc. (uM)</t>
  </si>
  <si>
    <t>Log Conc.</t>
  </si>
  <si>
    <t>Mean Value</t>
  </si>
  <si>
    <t>Compound</t>
  </si>
  <si>
    <t>(Vmax RFU/min)</t>
  </si>
  <si>
    <t>Enter tubulin and drug name here IC50 (enter date here)</t>
  </si>
  <si>
    <t>20% Glycerol ( or other control condition)</t>
  </si>
</sst>
</file>

<file path=xl/styles.xml><?xml version="1.0" encoding="utf-8"?>
<styleSheet xmlns="http://schemas.openxmlformats.org/spreadsheetml/2006/main">
  <numFmts count="1">
    <numFmt numFmtId="168" formatCode="0.000"/>
  </numFmts>
  <fonts count="4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Enter tubulin and drug name here IC50    </a:t>
            </a:r>
          </a:p>
        </c:rich>
      </c:tx>
      <c:layout>
        <c:manualLayout>
          <c:xMode val="edge"/>
          <c:yMode val="edge"/>
          <c:x val="0.28930817610062892"/>
          <c:y val="6.03588907014681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164261931187568E-2"/>
          <c:y val="0.15660685154975529"/>
          <c:w val="0.71032186459489455"/>
          <c:h val="0.73735725938009788"/>
        </c:manualLayout>
      </c:layout>
      <c:scatterChart>
        <c:scatterStyle val="smoothMarker"/>
        <c:ser>
          <c:idx val="0"/>
          <c:order val="0"/>
          <c:tx>
            <c:v>Percent of Control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ly"/>
            <c:order val="3"/>
          </c:trendline>
          <c:xVal>
            <c:numRef>
              <c:f>MEAN!$B$6:$B$11</c:f>
              <c:numCache>
                <c:formatCode>General</c:formatCode>
                <c:ptCount val="6"/>
                <c:pt idx="0">
                  <c:v>-2</c:v>
                </c:pt>
                <c:pt idx="1">
                  <c:v>-1</c:v>
                </c:pt>
                <c:pt idx="2" formatCode="0.000">
                  <c:v>-0.52287874528033762</c:v>
                </c:pt>
                <c:pt idx="3">
                  <c:v>0</c:v>
                </c:pt>
                <c:pt idx="4" formatCode="0.000">
                  <c:v>0.47712125471966244</c:v>
                </c:pt>
                <c:pt idx="5">
                  <c:v>1</c:v>
                </c:pt>
              </c:numCache>
            </c:numRef>
          </c:xVal>
          <c:yVal>
            <c:numRef>
              <c:f>MEAN!$E$6:$E$11</c:f>
              <c:numCache>
                <c:formatCode>0</c:formatCode>
                <c:ptCount val="6"/>
                <c:pt idx="0" formatCode="General">
                  <c:v>100</c:v>
                </c:pt>
                <c:pt idx="1">
                  <c:v>97.798165137614674</c:v>
                </c:pt>
                <c:pt idx="2">
                  <c:v>66.788990825688074</c:v>
                </c:pt>
                <c:pt idx="3">
                  <c:v>37.61467889908257</c:v>
                </c:pt>
                <c:pt idx="4">
                  <c:v>14.128440366972479</c:v>
                </c:pt>
                <c:pt idx="5">
                  <c:v>15.229357798165138</c:v>
                </c:pt>
              </c:numCache>
            </c:numRef>
          </c:yVal>
          <c:smooth val="1"/>
        </c:ser>
        <c:axId val="93089152"/>
        <c:axId val="93099520"/>
      </c:scatterChart>
      <c:valAx>
        <c:axId val="93089152"/>
        <c:scaling>
          <c:orientation val="minMax"/>
          <c:max val="1.5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Log10 Concentration (uM)</a:t>
                </a:r>
              </a:p>
            </c:rich>
          </c:tx>
          <c:layout>
            <c:manualLayout>
              <c:xMode val="edge"/>
              <c:yMode val="edge"/>
              <c:x val="0.31520532741398444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099520"/>
        <c:crosses val="autoZero"/>
        <c:crossBetween val="midCat"/>
      </c:valAx>
      <c:valAx>
        <c:axId val="93099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Control Vmax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94779771615008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089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0.5545</cdr:x>
      <cdr:y>0.396</cdr:y>
    </cdr:from>
    <cdr:to>
      <cdr:x>0.65508</cdr:x>
      <cdr:y>0.42521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733" y="2312175"/>
          <a:ext cx="863185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IC50 = 0.59uM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C10" sqref="C10"/>
    </sheetView>
  </sheetViews>
  <sheetFormatPr defaultRowHeight="15"/>
  <cols>
    <col min="1" max="1" width="15.7109375" style="1" customWidth="1"/>
    <col min="2" max="2" width="14.140625" style="1" customWidth="1"/>
    <col min="3" max="3" width="17.5703125" style="1" customWidth="1"/>
    <col min="4" max="4" width="40.5703125" style="1" customWidth="1"/>
    <col min="5" max="16384" width="9.140625" style="1"/>
  </cols>
  <sheetData>
    <row r="1" spans="1:5" s="3" customFormat="1" ht="12.75">
      <c r="A1" s="3" t="s">
        <v>7</v>
      </c>
    </row>
    <row r="3" spans="1:5">
      <c r="A3" s="4"/>
      <c r="B3" s="4"/>
      <c r="C3" s="4" t="s">
        <v>5</v>
      </c>
      <c r="D3" s="4" t="s">
        <v>8</v>
      </c>
      <c r="E3" s="4"/>
    </row>
    <row r="4" spans="1:5">
      <c r="A4" s="2" t="s">
        <v>2</v>
      </c>
      <c r="B4" s="2" t="s">
        <v>3</v>
      </c>
      <c r="C4" s="2" t="s">
        <v>0</v>
      </c>
      <c r="D4" s="2" t="s">
        <v>4</v>
      </c>
      <c r="E4" s="2" t="s">
        <v>1</v>
      </c>
    </row>
    <row r="5" spans="1:5">
      <c r="A5" s="5"/>
      <c r="B5" s="5"/>
      <c r="C5" s="5" t="s">
        <v>6</v>
      </c>
      <c r="D5" s="5" t="s">
        <v>6</v>
      </c>
      <c r="E5" s="5"/>
    </row>
    <row r="6" spans="1:5">
      <c r="A6" s="2">
        <v>0.01</v>
      </c>
      <c r="B6" s="2">
        <f t="shared" ref="B6:B11" si="0">LOG10(A6)</f>
        <v>-2</v>
      </c>
      <c r="C6" s="2">
        <v>545</v>
      </c>
      <c r="D6" s="2">
        <f t="shared" ref="D6:D11" si="1">$C$6</f>
        <v>545</v>
      </c>
      <c r="E6" s="2">
        <f t="shared" ref="E6:E11" si="2">(C6/D6)*100</f>
        <v>100</v>
      </c>
    </row>
    <row r="7" spans="1:5">
      <c r="A7" s="2">
        <v>0.1</v>
      </c>
      <c r="B7" s="2">
        <f t="shared" si="0"/>
        <v>-1</v>
      </c>
      <c r="C7" s="2">
        <v>533</v>
      </c>
      <c r="D7" s="2">
        <f t="shared" si="1"/>
        <v>545</v>
      </c>
      <c r="E7" s="7">
        <f t="shared" si="2"/>
        <v>97.798165137614674</v>
      </c>
    </row>
    <row r="8" spans="1:5">
      <c r="A8" s="2">
        <v>0.3</v>
      </c>
      <c r="B8" s="6">
        <f t="shared" si="0"/>
        <v>-0.52287874528033762</v>
      </c>
      <c r="C8" s="2">
        <v>364</v>
      </c>
      <c r="D8" s="2">
        <f t="shared" si="1"/>
        <v>545</v>
      </c>
      <c r="E8" s="7">
        <f t="shared" si="2"/>
        <v>66.788990825688074</v>
      </c>
    </row>
    <row r="9" spans="1:5">
      <c r="A9" s="2">
        <v>1</v>
      </c>
      <c r="B9" s="2">
        <f t="shared" si="0"/>
        <v>0</v>
      </c>
      <c r="C9" s="2">
        <v>205</v>
      </c>
      <c r="D9" s="2">
        <f t="shared" si="1"/>
        <v>545</v>
      </c>
      <c r="E9" s="7">
        <f t="shared" si="2"/>
        <v>37.61467889908257</v>
      </c>
    </row>
    <row r="10" spans="1:5">
      <c r="A10" s="2">
        <v>3</v>
      </c>
      <c r="B10" s="6">
        <f t="shared" si="0"/>
        <v>0.47712125471966244</v>
      </c>
      <c r="C10" s="2">
        <v>77</v>
      </c>
      <c r="D10" s="2">
        <f t="shared" si="1"/>
        <v>545</v>
      </c>
      <c r="E10" s="7">
        <f t="shared" si="2"/>
        <v>14.128440366972479</v>
      </c>
    </row>
    <row r="11" spans="1:5">
      <c r="A11" s="5">
        <v>10</v>
      </c>
      <c r="B11" s="5">
        <f t="shared" si="0"/>
        <v>1</v>
      </c>
      <c r="C11" s="5">
        <v>83</v>
      </c>
      <c r="D11" s="2">
        <f t="shared" si="1"/>
        <v>545</v>
      </c>
      <c r="E11" s="8">
        <f t="shared" si="2"/>
        <v>15.229357798165138</v>
      </c>
    </row>
    <row r="51" spans="2:2">
      <c r="B51" s="2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MEAN</vt:lpstr>
      <vt:lpstr>Log A</vt:lpstr>
    </vt:vector>
  </TitlesOfParts>
  <Company>Preferred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Cytoskeleton Technical Service </cp:lastModifiedBy>
  <cp:lastPrinted>2004-03-14T23:27:14Z</cp:lastPrinted>
  <dcterms:created xsi:type="dcterms:W3CDTF">2002-12-04T21:30:47Z</dcterms:created>
  <dcterms:modified xsi:type="dcterms:W3CDTF">2011-09-27T22:13:39Z</dcterms:modified>
</cp:coreProperties>
</file>